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00" windowHeight="654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<sst xmlns="http://schemas.openxmlformats.org/spreadsheetml/2006/main" count="15" uniqueCount="14">
  <si>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T</t>
  </si>
  <si>
    <t>Importe del Préstamo</t>
  </si>
  <si>
    <t>Plazo en años</t>
  </si>
  <si>
    <t>Frecuencia de pago</t>
  </si>
  <si>
    <t>Mensual</t>
  </si>
  <si>
    <t>Trimestral</t>
  </si>
  <si>
    <t>Semestral</t>
  </si>
  <si>
    <t>Anual</t>
  </si>
  <si>
    <t>Tipo de interes</t>
  </si>
  <si>
    <t>Cuota</t>
  </si>
  <si>
    <t>Importe total pagado</t>
  </si>
  <si>
    <t>Resultados</t>
  </si>
  <si>
    <r>
      <t>Datos</t>
    </r>
    <r>
      <rPr>
        <b/>
        <sz val="14"/>
        <color indexed="10"/>
        <rFont val="Calibri"/>
        <family val="2"/>
      </rPr>
      <t xml:space="preserve"> (Teclea sólo en las celdas amarillas)</t>
    </r>
  </si>
  <si>
    <t>Calculador  simple de Cuotas de Préstamos para varios plazos y tipos de interés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</si>
</sst>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39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35" fillId="27" borderId="8" xfId="56" applyAlignment="1">
      <alignment/>
    </xf>
    <xf numFmtId="8" fontId="35" fillId="27" borderId="8" xfId="56" applyNumberForma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39" fontId="0" fillId="33" borderId="10" xfId="0" applyNumberFormat="1" applyFill="1" applyBorder="1" applyAlignment="1" applyProtection="1">
      <alignment horizontal="center"/>
      <protection locked="0"/>
    </xf>
    <xf numFmtId="8" fontId="21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8</xdr:col>
      <xdr:colOff>685800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7991475" cy="1981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1"/>
  <sheetViews>
    <sheetView showGridLines="0" tabSelected="1" workbookViewId="0" topLeftCell="A1">
      <selection activeCell="C21" sqref="C21"/>
    </sheetView>
  </sheetViews>
  <sheetFormatPr defaultColWidth="9.140625" defaultRowHeight="15"/>
  <cols>
    <col min="1" max="1" width="3.421875" style="0" customWidth="1"/>
    <col min="2" max="2" width="22.8515625" style="0" customWidth="1"/>
    <col min="3" max="3" width="14.57421875" style="2" customWidth="1"/>
    <col min="4" max="9" width="14.57421875" style="0" customWidth="1"/>
  </cols>
  <sheetData>
    <row r="1" ht="15"/>
    <row r="2" ht="15"/>
    <row r="3" ht="15">
      <c r="C3" s="2" t="s">
        <v>0</v>
      </c>
    </row>
    <row r="4" ht="15"/>
    <row r="5" ht="15"/>
    <row r="6" ht="15"/>
    <row r="7" ht="15"/>
    <row r="8" ht="15"/>
    <row r="9" ht="15"/>
    <row r="10" ht="15"/>
    <row r="11" ht="15"/>
    <row r="13" ht="21">
      <c r="B13" s="1" t="s">
        <v>13</v>
      </c>
    </row>
    <row r="15" spans="2:3" ht="18.75">
      <c r="B15" s="6" t="s">
        <v>12</v>
      </c>
      <c r="C15" s="4"/>
    </row>
    <row r="16" spans="2:3" ht="15">
      <c r="B16" s="5" t="s">
        <v>1</v>
      </c>
      <c r="C16" s="13">
        <v>126000</v>
      </c>
    </row>
    <row r="17" spans="2:9" ht="15">
      <c r="B17" s="5" t="s">
        <v>2</v>
      </c>
      <c r="C17" s="11">
        <v>10</v>
      </c>
      <c r="D17" s="11">
        <v>15</v>
      </c>
      <c r="E17" s="11">
        <v>20</v>
      </c>
      <c r="F17" s="11">
        <v>25</v>
      </c>
      <c r="G17" s="11">
        <v>30</v>
      </c>
      <c r="H17" s="11">
        <v>30</v>
      </c>
      <c r="I17" s="11">
        <v>30</v>
      </c>
    </row>
    <row r="18" spans="2:3" ht="15">
      <c r="B18" s="5" t="s">
        <v>3</v>
      </c>
      <c r="C18" s="14" t="s">
        <v>4</v>
      </c>
    </row>
    <row r="19" spans="2:9" ht="15">
      <c r="B19" s="5" t="s">
        <v>8</v>
      </c>
      <c r="C19" s="12">
        <v>3</v>
      </c>
      <c r="D19" s="12">
        <v>3</v>
      </c>
      <c r="E19" s="12">
        <v>3</v>
      </c>
      <c r="F19" s="12">
        <v>3</v>
      </c>
      <c r="G19" s="12">
        <v>3</v>
      </c>
      <c r="H19" s="12">
        <v>5</v>
      </c>
      <c r="I19" s="12">
        <v>6</v>
      </c>
    </row>
    <row r="20" ht="15">
      <c r="C20" s="3"/>
    </row>
    <row r="21" ht="21">
      <c r="B21" s="1" t="s">
        <v>11</v>
      </c>
    </row>
    <row r="22" spans="2:9" ht="15">
      <c r="B22" s="7" t="s">
        <v>9</v>
      </c>
      <c r="C22" s="8">
        <f>PMT(C19/1200*$B$53,C17*12/$B$53,$C$16,0)*(-1)</f>
        <v>1216.6653831997276</v>
      </c>
      <c r="D22" s="8">
        <f>PMT(D19/1200*$B$53,D17*12/$B$53,$C$16,0)*(-1)</f>
        <v>870.1328667502798</v>
      </c>
      <c r="E22" s="8">
        <f>PMT(E19/1200*$B$53,E17*12/$B$53,$C$16,0)*(-1)</f>
        <v>698.7929732959382</v>
      </c>
      <c r="F22" s="8">
        <f>PMT(F19/1200*$B$53,F17*12/$B$53,$C$16,0)*(-1)</f>
        <v>597.5062554606753</v>
      </c>
      <c r="G22" s="8">
        <f>PMT(G19/1200*$B$53,G17*12/$B$53,$C$16,0)*(-1)</f>
        <v>531.2210824991134</v>
      </c>
      <c r="H22" s="8">
        <f>PMT(H19/1200*$B$53,H17*12/$B$53,$C$16,0)*(-1)</f>
        <v>676.395244995294</v>
      </c>
      <c r="I22" s="8">
        <f>PMT(I19/1200*$B$53,I17*12/$B$53,$C$16,0)*(-1)</f>
        <v>755.4336616924762</v>
      </c>
    </row>
    <row r="23" spans="2:9" ht="15">
      <c r="B23" s="7" t="s">
        <v>10</v>
      </c>
      <c r="C23" s="8">
        <f>C22*12/$B$53*C17</f>
        <v>145999.8459839673</v>
      </c>
      <c r="D23" s="8">
        <f>D22*12/$B$53*D17</f>
        <v>156623.91601505037</v>
      </c>
      <c r="E23" s="8">
        <f>E22*12/$B$53*E17</f>
        <v>167710.31359102516</v>
      </c>
      <c r="F23" s="8">
        <f>F22*12/$B$53*F17</f>
        <v>179251.8766382026</v>
      </c>
      <c r="G23" s="8">
        <f>G22*12/$B$53*G17</f>
        <v>191239.58969968083</v>
      </c>
      <c r="H23" s="8">
        <f>H22*12/$B$53*H17</f>
        <v>243502.28819830582</v>
      </c>
      <c r="I23" s="8">
        <f>I22*12/$B$53*I17</f>
        <v>271956.1182092915</v>
      </c>
    </row>
    <row r="52" spans="2:3" ht="15">
      <c r="B52" s="9"/>
      <c r="C52" s="10"/>
    </row>
    <row r="53" spans="2:3" ht="15">
      <c r="B53" s="9">
        <f>VLOOKUP(C18,B54:C57,2,FALSE)</f>
        <v>1</v>
      </c>
      <c r="C53" s="10"/>
    </row>
    <row r="54" spans="2:3" ht="15">
      <c r="B54" s="9" t="s">
        <v>4</v>
      </c>
      <c r="C54" s="10">
        <v>1</v>
      </c>
    </row>
    <row r="55" spans="2:3" ht="15">
      <c r="B55" s="9" t="s">
        <v>5</v>
      </c>
      <c r="C55" s="10">
        <v>3</v>
      </c>
    </row>
    <row r="56" spans="2:3" ht="15">
      <c r="B56" s="9" t="s">
        <v>6</v>
      </c>
      <c r="C56" s="10">
        <v>6</v>
      </c>
    </row>
    <row r="57" spans="2:3" ht="15">
      <c r="B57" s="9" t="s">
        <v>7</v>
      </c>
      <c r="C57" s="10">
        <v>12</v>
      </c>
    </row>
    <row r="58" spans="2:3" ht="15">
      <c r="B58" s="9"/>
      <c r="C58" s="10"/>
    </row>
    <row r="59" spans="2:3" ht="15">
      <c r="B59" s="9"/>
      <c r="C59" s="10"/>
    </row>
    <row r="60" spans="2:3" ht="15">
      <c r="B60" s="9"/>
      <c r="C60" s="10"/>
    </row>
    <row r="61" spans="2:3" ht="15">
      <c r="B61" s="9"/>
      <c r="C61" s="10"/>
    </row>
  </sheetData>
  <sheetProtection password="B40E" sheet="1" objects="1" scenarios="1"/>
  <dataValidations count="1">
    <dataValidation errorStyle="warning" type="list" allowBlank="1" showInputMessage="1" showErrorMessage="1" promptTitle="Elige un valor" prompt="Elige un valor" error="Debes elegir un valor" sqref="C18">
      <formula1>$B$54:$B$57</formula1>
    </dataValidation>
  </dataValidations>
  <printOptions/>
  <pageMargins left="0.7" right="0.7" top="0.75" bottom="0.75" header="0.3" footer="0.3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Portatil-H</dc:creator>
  <cp:keywords/>
  <dc:description/>
  <cp:lastModifiedBy>Portatil-H</cp:lastModifiedBy>
  <dcterms:created xsi:type="dcterms:W3CDTF">2013-02-28T18:45:59Z</dcterms:created>
  <dcterms:modified xsi:type="dcterms:W3CDTF">2013-02-28T23:13:42Z</dcterms:modified>
  <cp:category/>
  <cp:version/>
  <cp:contentType/>
  <cp:contentStatus/>
</cp:coreProperties>
</file>